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sdeccommy-my.sharepoint.com/personal/it_sdec_com_my/Documents/Procurement/PROCUREMENT 2022/5. RFP/IED - Program Delivery for SDEC, Digital Innovation Hub/"/>
    </mc:Choice>
  </mc:AlternateContent>
  <xr:revisionPtr revIDLastSave="711" documentId="13_ncr:1_{2F699AAD-2F58-4EEC-9B24-7B6A5A543A33}" xr6:coauthVersionLast="47" xr6:coauthVersionMax="47" xr10:uidLastSave="{023625A1-5DC1-48B3-A6C3-B432DFB4A522}"/>
  <bookViews>
    <workbookView xWindow="-108" yWindow="-108" windowWidth="23256" windowHeight="12576" xr2:uid="{62B5A67A-3B32-4170-84E5-8135DF9811E4}"/>
  </bookViews>
  <sheets>
    <sheet name="Sheet1" sheetId="1" r:id="rId1"/>
  </sheets>
  <definedNames>
    <definedName name="_xlnm.Print_Titles" localSheetId="0">Sheet1!$A:$A,Sheet1!$2:$5</definedName>
    <definedName name="ProgramsProposal">Sheet1!$B$14:$P$45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8" i="1" s="1"/>
  <c r="N12" i="1"/>
  <c r="N9" i="1" s="1"/>
  <c r="N11" i="1"/>
  <c r="N8" i="1" s="1"/>
  <c r="N10" i="1"/>
  <c r="K10" i="1"/>
  <c r="K7" i="1" s="1"/>
  <c r="K12" i="1"/>
  <c r="K9" i="1" s="1"/>
  <c r="H13" i="1"/>
  <c r="H9" i="1" s="1"/>
  <c r="H12" i="1"/>
  <c r="H8" i="1" s="1"/>
  <c r="H11" i="1"/>
  <c r="H7" i="1" s="1"/>
  <c r="H10" i="1"/>
  <c r="H6" i="1" s="1"/>
  <c r="I13" i="1"/>
  <c r="I9" i="1" s="1"/>
  <c r="I12" i="1"/>
  <c r="I8" i="1" s="1"/>
  <c r="I11" i="1"/>
  <c r="I7" i="1" s="1"/>
  <c r="G11" i="1"/>
  <c r="G8" i="1" s="1"/>
  <c r="G10" i="1"/>
  <c r="G6" i="1" s="1"/>
  <c r="N7" i="1" l="1"/>
</calcChain>
</file>

<file path=xl/sharedStrings.xml><?xml version="1.0" encoding="utf-8"?>
<sst xmlns="http://schemas.openxmlformats.org/spreadsheetml/2006/main" count="17" uniqueCount="17">
  <si>
    <t xml:space="preserve">No. </t>
  </si>
  <si>
    <t>Program Name</t>
  </si>
  <si>
    <t>Program Theme</t>
  </si>
  <si>
    <r>
      <t xml:space="preserve">Program Description
</t>
    </r>
    <r>
      <rPr>
        <i/>
        <sz val="8"/>
        <color theme="1"/>
        <rFont val="Montserrat Light"/>
        <family val="3"/>
      </rPr>
      <t>A short brief of the program</t>
    </r>
  </si>
  <si>
    <t>Program Objective(s)</t>
  </si>
  <si>
    <t>Program Outcome / KPI</t>
  </si>
  <si>
    <t>Program Type</t>
  </si>
  <si>
    <t>Program Level</t>
  </si>
  <si>
    <t>Certification Type / Provider</t>
  </si>
  <si>
    <t>Minimum Pax Per Program</t>
  </si>
  <si>
    <t>Maximum Pax Per Program</t>
  </si>
  <si>
    <t>Trainer Name</t>
  </si>
  <si>
    <r>
      <t>Vendor Name :</t>
    </r>
    <r>
      <rPr>
        <u/>
        <sz val="11"/>
        <color theme="1"/>
        <rFont val="Montserrat Medium"/>
        <family val="3"/>
      </rPr>
      <t xml:space="preserve"> </t>
    </r>
  </si>
  <si>
    <t>Estimated Program Cost (RM)</t>
  </si>
  <si>
    <t>Program Delivery Format</t>
  </si>
  <si>
    <r>
      <t xml:space="preserve">Location
</t>
    </r>
    <r>
      <rPr>
        <i/>
        <sz val="8"/>
        <color theme="1"/>
        <rFont val="Montserrat Light"/>
        <family val="3"/>
      </rPr>
      <t>Serian, Sri Aman, Kapit, Lawas</t>
    </r>
  </si>
  <si>
    <t>Tech Startups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</si>
</sst>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M&quot;* #,##0.00_-;\-&quot;RM&quot;* #,##0.00_-;_-&quot;RM&quot;* &quot;-&quot;??_-;_-@_-"/>
  </numFmts>
  <fonts count="12" x14ac:knownFonts="1">
    <font>
      <sz val="11"/>
      <color theme="1"/>
      <name val="Century Gothic"/>
      <family val="2"/>
      <scheme val="minor"/>
    </font>
    <font>
      <sz val="11"/>
      <color theme="1"/>
      <name val="Montserrat"/>
      <family val="3"/>
    </font>
    <font>
      <sz val="11"/>
      <color theme="1"/>
      <name val="Montserrat Medium"/>
      <family val="3"/>
    </font>
    <font>
      <sz val="10"/>
      <color theme="1"/>
      <name val="Montserrat"/>
      <family val="3"/>
    </font>
    <font>
      <i/>
      <sz val="8"/>
      <color theme="1"/>
      <name val="Montserrat Light"/>
      <family val="3"/>
    </font>
    <font>
      <sz val="10"/>
      <color theme="1"/>
      <name val="Montserrat Medium"/>
      <family val="3"/>
    </font>
    <font>
      <sz val="8"/>
      <name val="Century Gothic"/>
      <family val="2"/>
      <scheme val="minor"/>
    </font>
    <font>
      <sz val="10"/>
      <name val="Montserrat"/>
      <family val="3"/>
    </font>
    <font>
      <sz val="10"/>
      <color theme="1"/>
      <name val="Montserrat"/>
      <family val="3"/>
    </font>
    <font>
      <sz val="10"/>
      <color theme="1"/>
      <name val="Montserrat Medium"/>
      <family val="3"/>
    </font>
    <font>
      <u/>
      <sz val="11"/>
      <color theme="1"/>
      <name val="Montserrat Medium"/>
      <family val="3"/>
    </font>
    <font>
      <sz val="8"/>
      <color theme="1"/>
      <name val="Montserrat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4" fontId="1" fillId="0" borderId="0" xfId="0" applyNumberFormat="1" applyFont="1" applyAlignment="1" applyProtection="1">
      <alignment wrapText="1"/>
    </xf>
    <xf numFmtId="44" fontId="3" fillId="0" borderId="0" xfId="0" applyNumberFormat="1" applyFont="1" applyAlignment="1">
      <alignment wrapText="1"/>
    </xf>
    <xf numFmtId="44" fontId="1" fillId="0" borderId="0" xfId="0" applyNumberFormat="1" applyFont="1" applyAlignment="1">
      <alignment wrapText="1"/>
    </xf>
    <xf numFmtId="0" fontId="1" fillId="0" borderId="0" xfId="0" applyFont="1" applyAlignment="1" applyProtection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 applyProtection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Border="1"/>
    <xf numFmtId="0" fontId="1" fillId="0" borderId="0" xfId="0" applyFont="1" applyBorder="1" applyProtection="1"/>
    <xf numFmtId="0" fontId="1" fillId="0" borderId="0" xfId="0" applyFont="1" applyBorder="1" applyAlignment="1" applyProtection="1"/>
    <xf numFmtId="0" fontId="5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8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44" fontId="3" fillId="0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>
      <alignment vertical="top" wrapText="1"/>
    </xf>
    <xf numFmtId="44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44" fontId="3" fillId="0" borderId="2" xfId="0" applyNumberFormat="1" applyFont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2" xfId="0" applyFont="1" applyBorder="1" applyAlignment="1">
      <alignment vertical="top"/>
    </xf>
    <xf numFmtId="0" fontId="1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44" fontId="1" fillId="0" borderId="0" xfId="0" applyNumberFormat="1" applyFont="1" applyBorder="1" applyAlignment="1" applyProtection="1"/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4" fontId="5" fillId="0" borderId="3" xfId="0" applyNumberFormat="1" applyFont="1" applyBorder="1" applyAlignment="1" applyProtection="1">
      <alignment horizontal="center" vertical="center" wrapText="1"/>
    </xf>
    <xf numFmtId="44" fontId="9" fillId="0" borderId="5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E82C-15B8-41C1-B284-C764FACACA38}">
  <dimension ref="A2:CG99"/>
  <sheetViews>
    <sheetView showGridLines="0" tabSelected="1" showWhiteSpace="0" view="pageLayout" topLeftCell="A3" zoomScale="80" zoomScaleNormal="80" zoomScalePageLayoutView="80" workbookViewId="0">
      <selection activeCell="R14" sqref="R14"/>
    </sheetView>
  </sheetViews>
  <sheetFormatPr defaultColWidth="8.3984375" defaultRowHeight="16.8" x14ac:dyDescent="0.4"/>
  <cols>
    <col min="1" max="1" width="5.8984375" style="4" customWidth="1"/>
    <col min="2" max="2" width="9.19921875" style="5" customWidth="1"/>
    <col min="3" max="3" width="32.296875" style="2" customWidth="1"/>
    <col min="4" max="4" width="46.19921875" style="2" customWidth="1"/>
    <col min="5" max="6" width="32.296875" style="2" customWidth="1"/>
    <col min="7" max="7" width="23.09765625" style="2" hidden="1" customWidth="1"/>
    <col min="8" max="8" width="23.09765625" style="5" customWidth="1"/>
    <col min="9" max="9" width="23.09765625" style="2" customWidth="1"/>
    <col min="10" max="10" width="13.8984375" style="37" customWidth="1"/>
    <col min="11" max="11" width="23.09765625" style="1" customWidth="1"/>
    <col min="12" max="14" width="13.8984375" style="1" customWidth="1"/>
    <col min="15" max="15" width="18.5" style="1" customWidth="1"/>
    <col min="16" max="16" width="18.5" style="9" customWidth="1"/>
    <col min="17" max="18" width="8.3984375" style="1"/>
  </cols>
  <sheetData>
    <row r="2" spans="1:85" ht="16.5" customHeight="1" x14ac:dyDescent="0.4">
      <c r="B2" s="51" t="s">
        <v>12</v>
      </c>
      <c r="C2" s="51"/>
      <c r="D2" s="51"/>
      <c r="E2" s="51"/>
      <c r="F2" s="51"/>
      <c r="G2" s="51"/>
      <c r="H2" s="51"/>
      <c r="I2" s="17"/>
      <c r="J2" s="41"/>
      <c r="K2" s="35"/>
      <c r="L2" s="35"/>
      <c r="M2" s="35"/>
      <c r="N2" s="35"/>
      <c r="O2" s="42"/>
      <c r="P2" s="43"/>
    </row>
    <row r="3" spans="1:85" x14ac:dyDescent="0.4">
      <c r="B3" s="13"/>
      <c r="C3" s="3"/>
      <c r="D3" s="3"/>
      <c r="E3" s="3"/>
      <c r="F3" s="3"/>
      <c r="G3" s="3"/>
      <c r="H3" s="13"/>
      <c r="I3" s="3"/>
      <c r="P3" s="7"/>
    </row>
    <row r="4" spans="1:85" ht="16.5" customHeight="1" x14ac:dyDescent="0.4">
      <c r="B4" s="53" t="s">
        <v>0</v>
      </c>
      <c r="C4" s="53" t="s">
        <v>1</v>
      </c>
      <c r="D4" s="53" t="s">
        <v>3</v>
      </c>
      <c r="E4" s="52" t="s">
        <v>4</v>
      </c>
      <c r="F4" s="52" t="s">
        <v>5</v>
      </c>
      <c r="G4" s="54" t="s">
        <v>6</v>
      </c>
      <c r="H4" s="53" t="s">
        <v>2</v>
      </c>
      <c r="I4" s="58" t="s">
        <v>7</v>
      </c>
      <c r="J4" s="55" t="s">
        <v>15</v>
      </c>
      <c r="K4" s="55" t="s">
        <v>8</v>
      </c>
      <c r="L4" s="55" t="s">
        <v>9</v>
      </c>
      <c r="M4" s="55" t="s">
        <v>10</v>
      </c>
      <c r="N4" s="55" t="s">
        <v>14</v>
      </c>
      <c r="O4" s="55" t="s">
        <v>11</v>
      </c>
      <c r="P4" s="56" t="s">
        <v>13</v>
      </c>
    </row>
    <row r="5" spans="1:85" x14ac:dyDescent="0.4">
      <c r="B5" s="53"/>
      <c r="C5" s="53"/>
      <c r="D5" s="53"/>
      <c r="E5" s="53"/>
      <c r="F5" s="52"/>
      <c r="G5" s="54"/>
      <c r="H5" s="53"/>
      <c r="I5" s="59"/>
      <c r="J5" s="61"/>
      <c r="K5" s="55"/>
      <c r="L5" s="55"/>
      <c r="M5" s="55"/>
      <c r="N5" s="55"/>
      <c r="O5" s="55"/>
      <c r="P5" s="57"/>
    </row>
    <row r="6" spans="1:85" x14ac:dyDescent="0.4">
      <c r="B6" s="53"/>
      <c r="C6" s="53"/>
      <c r="D6" s="53"/>
      <c r="E6" s="53"/>
      <c r="F6" s="52"/>
      <c r="G6" s="49" t="str">
        <f>CONCATENATE("Short Term = ",G10)</f>
        <v>Short Term = 0</v>
      </c>
      <c r="H6" s="38" t="str">
        <f>CONCATENATE("Tech Startups = ",H10)</f>
        <v>Tech Startups = 1</v>
      </c>
      <c r="I6" s="60"/>
      <c r="J6" s="61"/>
      <c r="K6" s="55"/>
      <c r="L6" s="55"/>
      <c r="M6" s="55"/>
      <c r="N6" s="55"/>
      <c r="O6" s="55"/>
      <c r="P6" s="57"/>
    </row>
    <row r="7" spans="1:85" x14ac:dyDescent="0.4">
      <c r="B7" s="53"/>
      <c r="C7" s="53"/>
      <c r="D7" s="53"/>
      <c r="E7" s="53"/>
      <c r="F7" s="52"/>
      <c r="G7" s="50"/>
      <c r="H7" s="38" t="str">
        <f>CONCATENATE("Digital Business = ",H11)</f>
        <v>Digital Business = 0</v>
      </c>
      <c r="I7" s="39" t="str">
        <f>CONCATENATE("Beginner = ",I11)</f>
        <v>Beginner = 0</v>
      </c>
      <c r="J7" s="61"/>
      <c r="K7" s="46" t="str">
        <f>CONCATENATE("No Certification = ",K10)</f>
        <v>No Certification = 0</v>
      </c>
      <c r="L7" s="55"/>
      <c r="M7" s="55"/>
      <c r="N7" s="47" t="str">
        <f>CONCATENATE("Physical = ",N10)</f>
        <v>Physical = 0</v>
      </c>
      <c r="O7" s="55"/>
      <c r="P7" s="57"/>
    </row>
    <row r="8" spans="1:85" x14ac:dyDescent="0.4">
      <c r="B8" s="53"/>
      <c r="C8" s="53"/>
      <c r="D8" s="53"/>
      <c r="E8" s="53"/>
      <c r="F8" s="52"/>
      <c r="G8" s="49" t="str">
        <f>CONCATENATE("Structured = ",G11)</f>
        <v>Structured = 0</v>
      </c>
      <c r="H8" s="38" t="str">
        <f>CONCATENATE("Social Enterprise = ",H12)</f>
        <v>Social Enterprise = 0</v>
      </c>
      <c r="I8" s="39" t="str">
        <f>CONCATENATE("Intermediate = ",I12)</f>
        <v>Intermediate = 0</v>
      </c>
      <c r="J8" s="61"/>
      <c r="K8" s="46" t="str">
        <f>CONCATENATE("Certificate of Attendance = ",K11)</f>
        <v>Certificate of Attendance = 0</v>
      </c>
      <c r="L8" s="55"/>
      <c r="M8" s="55"/>
      <c r="N8" s="47" t="str">
        <f>CONCATENATE("Virtual = ",N11)</f>
        <v>Virtual = 0</v>
      </c>
      <c r="O8" s="55"/>
      <c r="P8" s="57"/>
    </row>
    <row r="9" spans="1:85" x14ac:dyDescent="0.4">
      <c r="B9" s="53"/>
      <c r="C9" s="53"/>
      <c r="D9" s="53"/>
      <c r="E9" s="53"/>
      <c r="F9" s="52"/>
      <c r="G9" s="50"/>
      <c r="H9" s="38" t="str">
        <f>CONCATENATE("Digital Creatives = ",H13)</f>
        <v>Digital Creatives = 0</v>
      </c>
      <c r="I9" s="39" t="str">
        <f>CONCATENATE("Advance = ",I13)</f>
        <v>Advance = 0</v>
      </c>
      <c r="J9" s="61"/>
      <c r="K9" s="46" t="str">
        <f>CONCATENATE("Professional Certification = ",K12)</f>
        <v>Professional Certification = 0</v>
      </c>
      <c r="L9" s="55"/>
      <c r="M9" s="55"/>
      <c r="N9" s="47" t="str">
        <f>CONCATENATE("Hybrid = ",N12)</f>
        <v>Hybrid = 0</v>
      </c>
      <c r="O9" s="55"/>
      <c r="P9" s="57"/>
    </row>
    <row r="10" spans="1:85" ht="16.5" hidden="1" customHeight="1" x14ac:dyDescent="0.4">
      <c r="B10" s="18"/>
      <c r="C10" s="18"/>
      <c r="D10" s="18"/>
      <c r="E10" s="18"/>
      <c r="F10" s="18"/>
      <c r="G10" s="19">
        <f>COUNTIF($G$14:$G$45,"Short Term")</f>
        <v>0</v>
      </c>
      <c r="H10" s="18">
        <f>COUNTIF($H$14:$H$45,"Tech Startups")</f>
        <v>1</v>
      </c>
      <c r="I10" s="19"/>
      <c r="J10" s="40"/>
      <c r="K10" s="33">
        <f>COUNTIF($K$14:$K$45,"No Certification")</f>
        <v>0</v>
      </c>
      <c r="L10" s="33"/>
      <c r="M10" s="33"/>
      <c r="N10" s="33">
        <f>COUNTIF($N$14:$N$45,"Physical")</f>
        <v>0</v>
      </c>
      <c r="O10" s="33"/>
      <c r="P10" s="20"/>
    </row>
    <row r="11" spans="1:85" ht="16.5" hidden="1" customHeight="1" x14ac:dyDescent="0.4">
      <c r="B11" s="18"/>
      <c r="C11" s="18"/>
      <c r="D11" s="18"/>
      <c r="E11" s="18"/>
      <c r="F11" s="18"/>
      <c r="G11" s="19">
        <f>COUNTIF($G$14:$G$45,"Structured Program")</f>
        <v>0</v>
      </c>
      <c r="H11" s="18">
        <f>COUNTIF($H$14:$H$45,"Digital Business")</f>
        <v>0</v>
      </c>
      <c r="I11" s="19">
        <f>COUNTIF($I$14:$I$45,"Beginner")</f>
        <v>0</v>
      </c>
      <c r="J11" s="40"/>
      <c r="K11" s="33">
        <f>COUNTIF($K$14:$K$45,"Certificate of Attendant")</f>
        <v>0</v>
      </c>
      <c r="L11" s="33"/>
      <c r="M11" s="33"/>
      <c r="N11" s="33">
        <f>COUNTIF($N$14:$N$45,"Virtual")</f>
        <v>0</v>
      </c>
      <c r="O11" s="33"/>
      <c r="P11" s="20"/>
    </row>
    <row r="12" spans="1:85" ht="16.5" hidden="1" customHeight="1" x14ac:dyDescent="0.4">
      <c r="B12" s="18"/>
      <c r="C12" s="18"/>
      <c r="D12" s="18"/>
      <c r="E12" s="18"/>
      <c r="F12" s="18"/>
      <c r="G12" s="19"/>
      <c r="H12" s="18">
        <f>COUNTIF($H$14:$H$45,"Social Enterprise")</f>
        <v>0</v>
      </c>
      <c r="I12" s="19">
        <f>COUNTIF($I$14:$I$45,"Intermediate")</f>
        <v>0</v>
      </c>
      <c r="J12" s="40"/>
      <c r="K12" s="33">
        <f>COUNTIF($K$14:$K$45,"Professional Certification")</f>
        <v>0</v>
      </c>
      <c r="L12" s="33"/>
      <c r="M12" s="33"/>
      <c r="N12" s="33">
        <f>COUNTIF($N$14:$N$45,"Hybrid")</f>
        <v>0</v>
      </c>
      <c r="O12" s="33"/>
      <c r="P12" s="20"/>
    </row>
    <row r="13" spans="1:85" s="15" customFormat="1" ht="16.5" hidden="1" customHeight="1" x14ac:dyDescent="0.4">
      <c r="A13" s="16"/>
      <c r="B13" s="18"/>
      <c r="C13" s="18"/>
      <c r="D13" s="18"/>
      <c r="E13" s="18"/>
      <c r="F13" s="18"/>
      <c r="G13" s="19"/>
      <c r="H13" s="18">
        <f>COUNTIF($H$14:$H$45,"Digital Creatives")</f>
        <v>0</v>
      </c>
      <c r="I13" s="19">
        <f>COUNTIF($I$14:$I$45,"Advance")</f>
        <v>0</v>
      </c>
      <c r="J13" s="40"/>
      <c r="K13" s="33"/>
      <c r="L13" s="33"/>
      <c r="M13" s="33"/>
      <c r="N13" s="33"/>
      <c r="O13" s="33"/>
      <c r="P13" s="20"/>
      <c r="Q13" s="35"/>
      <c r="R13" s="3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</row>
    <row r="14" spans="1:85" s="12" customFormat="1" x14ac:dyDescent="0.35">
      <c r="A14" s="10"/>
      <c r="B14" s="21">
        <v>1</v>
      </c>
      <c r="C14" s="22"/>
      <c r="D14" s="22"/>
      <c r="E14" s="23"/>
      <c r="F14" s="23"/>
      <c r="G14" s="24"/>
      <c r="H14" s="31" t="s">
        <v>16</v>
      </c>
      <c r="I14" s="24"/>
      <c r="J14" s="44"/>
      <c r="K14" s="48"/>
      <c r="L14" s="34"/>
      <c r="M14" s="34"/>
      <c r="N14" s="45"/>
      <c r="O14" s="34"/>
      <c r="P14" s="25"/>
      <c r="Q14" s="11"/>
      <c r="R14" s="11"/>
    </row>
    <row r="15" spans="1:85" s="12" customFormat="1" x14ac:dyDescent="0.35">
      <c r="A15" s="10"/>
      <c r="B15" s="21">
        <v>2</v>
      </c>
      <c r="C15" s="22"/>
      <c r="D15" s="22"/>
      <c r="E15" s="23"/>
      <c r="F15" s="23"/>
      <c r="G15" s="24"/>
      <c r="H15" s="31"/>
      <c r="I15" s="24"/>
      <c r="J15" s="44"/>
      <c r="K15" s="48"/>
      <c r="L15" s="34"/>
      <c r="M15" s="34"/>
      <c r="N15" s="45"/>
      <c r="O15" s="34"/>
      <c r="P15" s="25"/>
      <c r="Q15" s="11"/>
      <c r="R15" s="11"/>
    </row>
    <row r="16" spans="1:85" s="12" customFormat="1" x14ac:dyDescent="0.35">
      <c r="A16" s="10"/>
      <c r="B16" s="21">
        <v>3</v>
      </c>
      <c r="C16" s="22"/>
      <c r="D16" s="22"/>
      <c r="E16" s="23"/>
      <c r="F16" s="23"/>
      <c r="G16" s="24"/>
      <c r="H16" s="31"/>
      <c r="I16" s="24"/>
      <c r="J16" s="44"/>
      <c r="K16" s="48"/>
      <c r="L16" s="34"/>
      <c r="M16" s="34"/>
      <c r="N16" s="45"/>
      <c r="O16" s="34"/>
      <c r="P16" s="25"/>
      <c r="Q16" s="11"/>
      <c r="R16" s="11"/>
    </row>
    <row r="17" spans="1:18" s="12" customFormat="1" x14ac:dyDescent="0.35">
      <c r="A17" s="10"/>
      <c r="B17" s="21">
        <v>4</v>
      </c>
      <c r="C17" s="22"/>
      <c r="D17" s="22"/>
      <c r="E17" s="23"/>
      <c r="F17" s="23"/>
      <c r="G17" s="24"/>
      <c r="H17" s="31"/>
      <c r="I17" s="24"/>
      <c r="J17" s="44"/>
      <c r="K17" s="48"/>
      <c r="L17" s="34"/>
      <c r="M17" s="34"/>
      <c r="N17" s="45"/>
      <c r="O17" s="34"/>
      <c r="P17" s="25"/>
      <c r="Q17" s="11"/>
      <c r="R17" s="11"/>
    </row>
    <row r="18" spans="1:18" s="12" customFormat="1" x14ac:dyDescent="0.35">
      <c r="A18" s="10"/>
      <c r="B18" s="26">
        <v>5</v>
      </c>
      <c r="C18" s="23"/>
      <c r="D18" s="22"/>
      <c r="E18" s="23"/>
      <c r="F18" s="23"/>
      <c r="G18" s="24"/>
      <c r="H18" s="31"/>
      <c r="I18" s="24"/>
      <c r="J18" s="44"/>
      <c r="K18" s="48"/>
      <c r="L18" s="34"/>
      <c r="M18" s="34"/>
      <c r="N18" s="45"/>
      <c r="O18" s="34"/>
      <c r="P18" s="25"/>
      <c r="Q18" s="11"/>
      <c r="R18" s="11"/>
    </row>
    <row r="19" spans="1:18" s="12" customFormat="1" x14ac:dyDescent="0.35">
      <c r="A19" s="10"/>
      <c r="B19" s="26">
        <v>6</v>
      </c>
      <c r="C19" s="23"/>
      <c r="D19" s="23"/>
      <c r="E19" s="23"/>
      <c r="F19" s="23"/>
      <c r="G19" s="24"/>
      <c r="H19" s="31"/>
      <c r="I19" s="24"/>
      <c r="J19" s="44"/>
      <c r="K19" s="48"/>
      <c r="L19" s="34"/>
      <c r="M19" s="34"/>
      <c r="N19" s="45"/>
      <c r="O19" s="34"/>
      <c r="P19" s="25"/>
      <c r="Q19" s="11"/>
      <c r="R19" s="11"/>
    </row>
    <row r="20" spans="1:18" s="12" customFormat="1" x14ac:dyDescent="0.35">
      <c r="A20" s="10"/>
      <c r="B20" s="26">
        <v>7</v>
      </c>
      <c r="C20" s="23"/>
      <c r="D20" s="23"/>
      <c r="E20" s="23"/>
      <c r="F20" s="23"/>
      <c r="G20" s="24"/>
      <c r="H20" s="31"/>
      <c r="I20" s="24"/>
      <c r="J20" s="44"/>
      <c r="K20" s="48"/>
      <c r="L20" s="34"/>
      <c r="M20" s="34"/>
      <c r="N20" s="45"/>
      <c r="O20" s="34"/>
      <c r="P20" s="25"/>
      <c r="Q20" s="11"/>
      <c r="R20" s="11"/>
    </row>
    <row r="21" spans="1:18" s="12" customFormat="1" x14ac:dyDescent="0.35">
      <c r="A21" s="10"/>
      <c r="B21" s="26">
        <v>8</v>
      </c>
      <c r="C21" s="23"/>
      <c r="D21" s="23"/>
      <c r="E21" s="23"/>
      <c r="F21" s="23"/>
      <c r="G21" s="24"/>
      <c r="H21" s="31"/>
      <c r="I21" s="24"/>
      <c r="J21" s="44"/>
      <c r="K21" s="48"/>
      <c r="L21" s="34"/>
      <c r="M21" s="34"/>
      <c r="N21" s="45"/>
      <c r="O21" s="34"/>
      <c r="P21" s="25"/>
      <c r="Q21" s="11"/>
      <c r="R21" s="11"/>
    </row>
    <row r="22" spans="1:18" s="12" customFormat="1" x14ac:dyDescent="0.35">
      <c r="A22" s="10"/>
      <c r="B22" s="26">
        <v>9</v>
      </c>
      <c r="C22" s="23"/>
      <c r="D22" s="23"/>
      <c r="E22" s="23"/>
      <c r="F22" s="23"/>
      <c r="G22" s="24"/>
      <c r="H22" s="31"/>
      <c r="I22" s="24"/>
      <c r="J22" s="44"/>
      <c r="K22" s="48"/>
      <c r="L22" s="34"/>
      <c r="M22" s="34"/>
      <c r="N22" s="45"/>
      <c r="O22" s="34"/>
      <c r="P22" s="25"/>
      <c r="Q22" s="11"/>
      <c r="R22" s="11"/>
    </row>
    <row r="23" spans="1:18" s="12" customFormat="1" x14ac:dyDescent="0.35">
      <c r="A23" s="10"/>
      <c r="B23" s="26">
        <v>10</v>
      </c>
      <c r="C23" s="23"/>
      <c r="D23" s="23"/>
      <c r="E23" s="23"/>
      <c r="F23" s="23"/>
      <c r="G23" s="24"/>
      <c r="H23" s="31"/>
      <c r="I23" s="24"/>
      <c r="J23" s="44"/>
      <c r="K23" s="48"/>
      <c r="L23" s="34"/>
      <c r="M23" s="34"/>
      <c r="N23" s="45"/>
      <c r="O23" s="34"/>
      <c r="P23" s="25"/>
      <c r="Q23" s="11"/>
      <c r="R23" s="11"/>
    </row>
    <row r="24" spans="1:18" s="12" customFormat="1" x14ac:dyDescent="0.35">
      <c r="A24" s="10"/>
      <c r="B24" s="26">
        <v>11</v>
      </c>
      <c r="C24" s="23"/>
      <c r="D24" s="23"/>
      <c r="E24" s="23"/>
      <c r="F24" s="23"/>
      <c r="G24" s="24"/>
      <c r="H24" s="31"/>
      <c r="I24" s="24"/>
      <c r="J24" s="44"/>
      <c r="K24" s="48"/>
      <c r="L24" s="34"/>
      <c r="M24" s="34"/>
      <c r="N24" s="45"/>
      <c r="O24" s="34"/>
      <c r="P24" s="25"/>
      <c r="Q24" s="11"/>
      <c r="R24" s="11"/>
    </row>
    <row r="25" spans="1:18" s="12" customFormat="1" x14ac:dyDescent="0.35">
      <c r="A25" s="10"/>
      <c r="B25" s="26">
        <v>12</v>
      </c>
      <c r="C25" s="23"/>
      <c r="D25" s="23"/>
      <c r="E25" s="23"/>
      <c r="F25" s="23"/>
      <c r="G25" s="24"/>
      <c r="H25" s="31"/>
      <c r="I25" s="24"/>
      <c r="J25" s="44"/>
      <c r="K25" s="48"/>
      <c r="L25" s="34"/>
      <c r="M25" s="34"/>
      <c r="N25" s="45"/>
      <c r="O25" s="34"/>
      <c r="P25" s="25"/>
      <c r="Q25" s="11"/>
      <c r="R25" s="11"/>
    </row>
    <row r="26" spans="1:18" s="12" customFormat="1" x14ac:dyDescent="0.35">
      <c r="A26" s="10"/>
      <c r="B26" s="26">
        <v>13</v>
      </c>
      <c r="C26" s="23"/>
      <c r="D26" s="23"/>
      <c r="E26" s="23"/>
      <c r="F26" s="23"/>
      <c r="G26" s="24"/>
      <c r="H26" s="31"/>
      <c r="I26" s="24"/>
      <c r="J26" s="44"/>
      <c r="K26" s="48"/>
      <c r="L26" s="34"/>
      <c r="M26" s="34"/>
      <c r="N26" s="45"/>
      <c r="O26" s="34"/>
      <c r="P26" s="25"/>
      <c r="Q26" s="11"/>
      <c r="R26" s="11"/>
    </row>
    <row r="27" spans="1:18" s="12" customFormat="1" x14ac:dyDescent="0.35">
      <c r="A27" s="10"/>
      <c r="B27" s="26">
        <v>14</v>
      </c>
      <c r="C27" s="23"/>
      <c r="D27" s="23"/>
      <c r="E27" s="23"/>
      <c r="F27" s="23"/>
      <c r="G27" s="24"/>
      <c r="H27" s="31"/>
      <c r="I27" s="24"/>
      <c r="J27" s="44"/>
      <c r="K27" s="48"/>
      <c r="L27" s="34"/>
      <c r="M27" s="34"/>
      <c r="N27" s="45"/>
      <c r="O27" s="34"/>
      <c r="P27" s="25"/>
      <c r="Q27" s="11"/>
      <c r="R27" s="11"/>
    </row>
    <row r="28" spans="1:18" s="12" customFormat="1" x14ac:dyDescent="0.35">
      <c r="A28" s="10"/>
      <c r="B28" s="26">
        <v>15</v>
      </c>
      <c r="C28" s="23"/>
      <c r="D28" s="23"/>
      <c r="E28" s="23"/>
      <c r="F28" s="23"/>
      <c r="G28" s="24"/>
      <c r="H28" s="31"/>
      <c r="I28" s="24"/>
      <c r="J28" s="44"/>
      <c r="K28" s="48"/>
      <c r="L28" s="34"/>
      <c r="M28" s="34"/>
      <c r="N28" s="45"/>
      <c r="O28" s="34"/>
      <c r="P28" s="25"/>
      <c r="Q28" s="11"/>
      <c r="R28" s="11"/>
    </row>
    <row r="29" spans="1:18" s="12" customFormat="1" x14ac:dyDescent="0.35">
      <c r="A29" s="10"/>
      <c r="B29" s="26">
        <v>16</v>
      </c>
      <c r="C29" s="23"/>
      <c r="D29" s="23"/>
      <c r="E29" s="23"/>
      <c r="F29" s="23"/>
      <c r="G29" s="24"/>
      <c r="H29" s="31"/>
      <c r="I29" s="24"/>
      <c r="J29" s="44"/>
      <c r="K29" s="48"/>
      <c r="L29" s="34"/>
      <c r="M29" s="34"/>
      <c r="N29" s="45"/>
      <c r="O29" s="34"/>
      <c r="P29" s="25"/>
      <c r="Q29" s="11"/>
      <c r="R29" s="11"/>
    </row>
    <row r="30" spans="1:18" s="12" customFormat="1" x14ac:dyDescent="0.35">
      <c r="A30" s="10"/>
      <c r="B30" s="26">
        <v>17</v>
      </c>
      <c r="C30" s="27"/>
      <c r="D30" s="27"/>
      <c r="E30" s="27"/>
      <c r="F30" s="27"/>
      <c r="G30" s="24"/>
      <c r="H30" s="32"/>
      <c r="I30" s="24"/>
      <c r="J30" s="44"/>
      <c r="K30" s="48"/>
      <c r="L30" s="34"/>
      <c r="M30" s="34"/>
      <c r="N30" s="45"/>
      <c r="O30" s="34"/>
      <c r="P30" s="28"/>
      <c r="Q30" s="11"/>
      <c r="R30" s="11"/>
    </row>
    <row r="31" spans="1:18" s="12" customFormat="1" x14ac:dyDescent="0.35">
      <c r="A31" s="10"/>
      <c r="B31" s="26">
        <v>18</v>
      </c>
      <c r="C31" s="27"/>
      <c r="D31" s="27"/>
      <c r="E31" s="27"/>
      <c r="F31" s="27"/>
      <c r="G31" s="24"/>
      <c r="H31" s="32"/>
      <c r="I31" s="24"/>
      <c r="J31" s="44"/>
      <c r="K31" s="48"/>
      <c r="L31" s="34"/>
      <c r="M31" s="34"/>
      <c r="N31" s="45"/>
      <c r="O31" s="34"/>
      <c r="P31" s="28"/>
      <c r="Q31" s="11"/>
      <c r="R31" s="11"/>
    </row>
    <row r="32" spans="1:18" s="12" customFormat="1" x14ac:dyDescent="0.35">
      <c r="A32" s="10"/>
      <c r="B32" s="26">
        <v>19</v>
      </c>
      <c r="C32" s="27"/>
      <c r="D32" s="27"/>
      <c r="E32" s="27"/>
      <c r="F32" s="27"/>
      <c r="G32" s="24"/>
      <c r="H32" s="32"/>
      <c r="I32" s="24"/>
      <c r="J32" s="44"/>
      <c r="K32" s="48"/>
      <c r="L32" s="34"/>
      <c r="M32" s="34"/>
      <c r="N32" s="45"/>
      <c r="O32" s="34"/>
      <c r="P32" s="28"/>
      <c r="Q32" s="11"/>
      <c r="R32" s="11"/>
    </row>
    <row r="33" spans="1:18" s="12" customFormat="1" x14ac:dyDescent="0.35">
      <c r="A33" s="10"/>
      <c r="B33" s="26">
        <v>20</v>
      </c>
      <c r="C33" s="27"/>
      <c r="D33" s="27"/>
      <c r="E33" s="27"/>
      <c r="F33" s="27"/>
      <c r="G33" s="24"/>
      <c r="H33" s="32"/>
      <c r="I33" s="24"/>
      <c r="J33" s="44"/>
      <c r="K33" s="48"/>
      <c r="L33" s="34"/>
      <c r="M33" s="34"/>
      <c r="N33" s="45"/>
      <c r="O33" s="34"/>
      <c r="P33" s="28"/>
      <c r="Q33" s="11"/>
      <c r="R33" s="11"/>
    </row>
    <row r="34" spans="1:18" s="12" customFormat="1" x14ac:dyDescent="0.35">
      <c r="A34" s="10"/>
      <c r="B34" s="26">
        <v>21</v>
      </c>
      <c r="C34" s="27"/>
      <c r="D34" s="27"/>
      <c r="E34" s="27"/>
      <c r="F34" s="27"/>
      <c r="G34" s="24"/>
      <c r="H34" s="32"/>
      <c r="I34" s="24"/>
      <c r="J34" s="44"/>
      <c r="K34" s="48"/>
      <c r="L34" s="34"/>
      <c r="M34" s="34"/>
      <c r="N34" s="45"/>
      <c r="O34" s="34"/>
      <c r="P34" s="28"/>
      <c r="Q34" s="11"/>
      <c r="R34" s="11"/>
    </row>
    <row r="35" spans="1:18" x14ac:dyDescent="0.4">
      <c r="B35" s="26">
        <v>22</v>
      </c>
      <c r="C35" s="29"/>
      <c r="D35" s="29"/>
      <c r="E35" s="29"/>
      <c r="F35" s="29"/>
      <c r="G35" s="24"/>
      <c r="H35" s="32"/>
      <c r="I35" s="24"/>
      <c r="J35" s="44"/>
      <c r="K35" s="48"/>
      <c r="L35" s="33"/>
      <c r="M35" s="33"/>
      <c r="N35" s="45"/>
      <c r="O35" s="33"/>
      <c r="P35" s="30"/>
    </row>
    <row r="36" spans="1:18" x14ac:dyDescent="0.4">
      <c r="B36" s="26">
        <v>23</v>
      </c>
      <c r="C36" s="29"/>
      <c r="D36" s="29"/>
      <c r="E36" s="29"/>
      <c r="F36" s="29"/>
      <c r="G36" s="24"/>
      <c r="H36" s="32"/>
      <c r="I36" s="24"/>
      <c r="J36" s="44"/>
      <c r="K36" s="48"/>
      <c r="L36" s="33"/>
      <c r="M36" s="33"/>
      <c r="N36" s="45"/>
      <c r="O36" s="33"/>
      <c r="P36" s="30"/>
    </row>
    <row r="37" spans="1:18" x14ac:dyDescent="0.4">
      <c r="B37" s="26">
        <v>24</v>
      </c>
      <c r="C37" s="29"/>
      <c r="D37" s="29"/>
      <c r="E37" s="29"/>
      <c r="F37" s="29"/>
      <c r="G37" s="24"/>
      <c r="H37" s="32"/>
      <c r="I37" s="24"/>
      <c r="J37" s="44"/>
      <c r="K37" s="48"/>
      <c r="L37" s="33"/>
      <c r="M37" s="33"/>
      <c r="N37" s="45"/>
      <c r="O37" s="33"/>
      <c r="P37" s="30"/>
    </row>
    <row r="38" spans="1:18" x14ac:dyDescent="0.4">
      <c r="B38" s="26">
        <v>25</v>
      </c>
      <c r="C38" s="29"/>
      <c r="D38" s="29"/>
      <c r="E38" s="29"/>
      <c r="F38" s="29"/>
      <c r="G38" s="24"/>
      <c r="H38" s="32"/>
      <c r="I38" s="24"/>
      <c r="J38" s="44"/>
      <c r="K38" s="48"/>
      <c r="L38" s="33"/>
      <c r="M38" s="33"/>
      <c r="N38" s="45"/>
      <c r="O38" s="33"/>
      <c r="P38" s="30"/>
    </row>
    <row r="39" spans="1:18" x14ac:dyDescent="0.4">
      <c r="B39" s="26">
        <v>26</v>
      </c>
      <c r="C39" s="29"/>
      <c r="D39" s="29"/>
      <c r="E39" s="29"/>
      <c r="F39" s="29"/>
      <c r="G39" s="24"/>
      <c r="H39" s="21"/>
      <c r="I39" s="24"/>
      <c r="J39" s="44"/>
      <c r="K39" s="48"/>
      <c r="L39" s="33"/>
      <c r="M39" s="33"/>
      <c r="N39" s="45"/>
      <c r="O39" s="33"/>
      <c r="P39" s="30"/>
    </row>
    <row r="40" spans="1:18" x14ac:dyDescent="0.4">
      <c r="B40" s="26">
        <v>27</v>
      </c>
      <c r="C40" s="29"/>
      <c r="D40" s="29"/>
      <c r="E40" s="29"/>
      <c r="F40" s="29"/>
      <c r="G40" s="24"/>
      <c r="H40" s="21"/>
      <c r="I40" s="24"/>
      <c r="J40" s="44"/>
      <c r="K40" s="48"/>
      <c r="L40" s="33"/>
      <c r="M40" s="33"/>
      <c r="N40" s="45"/>
      <c r="O40" s="33"/>
      <c r="P40" s="30"/>
    </row>
    <row r="41" spans="1:18" x14ac:dyDescent="0.4">
      <c r="B41" s="26">
        <v>28</v>
      </c>
      <c r="C41" s="29"/>
      <c r="D41" s="29"/>
      <c r="E41" s="29"/>
      <c r="F41" s="29"/>
      <c r="G41" s="24"/>
      <c r="H41" s="21"/>
      <c r="I41" s="24"/>
      <c r="J41" s="44"/>
      <c r="K41" s="48"/>
      <c r="L41" s="33"/>
      <c r="M41" s="33"/>
      <c r="N41" s="45"/>
      <c r="O41" s="33"/>
      <c r="P41" s="30"/>
    </row>
    <row r="42" spans="1:18" x14ac:dyDescent="0.4">
      <c r="B42" s="26">
        <v>29</v>
      </c>
      <c r="C42" s="29"/>
      <c r="D42" s="29"/>
      <c r="E42" s="29"/>
      <c r="F42" s="29"/>
      <c r="G42" s="24"/>
      <c r="H42" s="21"/>
      <c r="I42" s="24"/>
      <c r="J42" s="44"/>
      <c r="K42" s="48"/>
      <c r="L42" s="33"/>
      <c r="M42" s="33"/>
      <c r="N42" s="45"/>
      <c r="O42" s="33"/>
      <c r="P42" s="30"/>
    </row>
    <row r="43" spans="1:18" x14ac:dyDescent="0.4">
      <c r="B43" s="26">
        <v>30</v>
      </c>
      <c r="C43" s="29"/>
      <c r="D43" s="29"/>
      <c r="E43" s="29"/>
      <c r="F43" s="29"/>
      <c r="G43" s="24"/>
      <c r="H43" s="21"/>
      <c r="I43" s="24"/>
      <c r="J43" s="44"/>
      <c r="K43" s="48"/>
      <c r="L43" s="33"/>
      <c r="M43" s="33"/>
      <c r="N43" s="45"/>
      <c r="O43" s="33"/>
      <c r="P43" s="30"/>
    </row>
    <row r="44" spans="1:18" x14ac:dyDescent="0.4">
      <c r="B44" s="26">
        <v>31</v>
      </c>
      <c r="C44" s="29"/>
      <c r="D44" s="29"/>
      <c r="E44" s="29"/>
      <c r="F44" s="29"/>
      <c r="G44" s="24"/>
      <c r="H44" s="21"/>
      <c r="I44" s="24"/>
      <c r="J44" s="44"/>
      <c r="K44" s="48"/>
      <c r="L44" s="33"/>
      <c r="M44" s="33"/>
      <c r="N44" s="45"/>
      <c r="O44" s="33"/>
      <c r="P44" s="30"/>
    </row>
    <row r="45" spans="1:18" x14ac:dyDescent="0.4">
      <c r="B45" s="26">
        <v>32</v>
      </c>
      <c r="C45" s="29"/>
      <c r="D45" s="29"/>
      <c r="E45" s="29"/>
      <c r="F45" s="29"/>
      <c r="G45" s="24"/>
      <c r="H45" s="21"/>
      <c r="I45" s="24"/>
      <c r="J45" s="44"/>
      <c r="K45" s="48"/>
      <c r="L45" s="33"/>
      <c r="M45" s="33"/>
      <c r="N45" s="45"/>
      <c r="O45" s="33"/>
      <c r="P45" s="30"/>
    </row>
    <row r="46" spans="1:18" x14ac:dyDescent="0.4">
      <c r="B46" s="14"/>
      <c r="C46" s="6"/>
      <c r="D46" s="6"/>
      <c r="E46" s="6"/>
      <c r="F46" s="6"/>
      <c r="G46" s="6"/>
      <c r="H46" s="14"/>
      <c r="I46" s="6"/>
      <c r="P46" s="8"/>
    </row>
    <row r="47" spans="1:18" x14ac:dyDescent="0.4">
      <c r="B47" s="14"/>
      <c r="C47" s="6"/>
      <c r="D47" s="6"/>
      <c r="E47" s="6"/>
      <c r="F47" s="6"/>
      <c r="G47" s="6"/>
      <c r="H47" s="14"/>
      <c r="I47" s="6"/>
      <c r="P47" s="8"/>
    </row>
    <row r="48" spans="1:18" x14ac:dyDescent="0.4">
      <c r="B48" s="14"/>
      <c r="C48" s="6"/>
      <c r="D48" s="6"/>
      <c r="E48" s="6"/>
      <c r="F48" s="6"/>
      <c r="G48" s="6"/>
      <c r="H48" s="14"/>
      <c r="I48" s="6"/>
      <c r="P48" s="8"/>
    </row>
    <row r="49" spans="2:16" x14ac:dyDescent="0.4">
      <c r="B49" s="14"/>
      <c r="C49" s="6"/>
      <c r="D49" s="6"/>
      <c r="E49" s="6"/>
      <c r="F49" s="6"/>
      <c r="G49" s="6"/>
      <c r="H49" s="14"/>
      <c r="I49" s="6"/>
      <c r="P49" s="8"/>
    </row>
    <row r="50" spans="2:16" x14ac:dyDescent="0.4">
      <c r="B50" s="14"/>
      <c r="C50" s="6"/>
      <c r="D50" s="6"/>
      <c r="E50" s="6"/>
      <c r="F50" s="6"/>
      <c r="G50" s="6"/>
      <c r="H50" s="14"/>
      <c r="I50" s="6"/>
      <c r="P50" s="8"/>
    </row>
    <row r="51" spans="2:16" x14ac:dyDescent="0.4">
      <c r="B51" s="14"/>
      <c r="C51" s="6"/>
      <c r="D51" s="6"/>
      <c r="E51" s="6"/>
      <c r="F51" s="6"/>
      <c r="G51" s="6"/>
      <c r="H51" s="14"/>
      <c r="I51" s="6"/>
      <c r="P51" s="8"/>
    </row>
    <row r="52" spans="2:16" x14ac:dyDescent="0.4">
      <c r="B52" s="14"/>
      <c r="C52" s="6"/>
      <c r="D52" s="6"/>
      <c r="E52" s="6"/>
      <c r="F52" s="6"/>
      <c r="G52" s="6"/>
      <c r="H52" s="14"/>
      <c r="I52" s="6"/>
      <c r="P52" s="8"/>
    </row>
    <row r="53" spans="2:16" x14ac:dyDescent="0.4">
      <c r="B53" s="14"/>
      <c r="C53" s="6"/>
      <c r="D53" s="6"/>
      <c r="E53" s="6"/>
      <c r="F53" s="6"/>
      <c r="G53" s="6"/>
      <c r="H53" s="14"/>
      <c r="I53" s="6"/>
      <c r="P53" s="8"/>
    </row>
    <row r="54" spans="2:16" x14ac:dyDescent="0.4">
      <c r="B54" s="14"/>
      <c r="C54" s="6"/>
      <c r="D54" s="6"/>
      <c r="E54" s="6"/>
      <c r="F54" s="6"/>
      <c r="G54" s="6"/>
      <c r="H54" s="14"/>
      <c r="I54" s="6"/>
      <c r="P54" s="8"/>
    </row>
    <row r="55" spans="2:16" x14ac:dyDescent="0.4">
      <c r="B55" s="14"/>
      <c r="C55" s="6"/>
      <c r="D55" s="6"/>
      <c r="E55" s="6"/>
      <c r="F55" s="6"/>
      <c r="G55" s="6"/>
      <c r="H55" s="14"/>
      <c r="I55" s="6"/>
      <c r="P55" s="8"/>
    </row>
    <row r="56" spans="2:16" x14ac:dyDescent="0.4">
      <c r="B56" s="14"/>
      <c r="C56" s="6"/>
      <c r="D56" s="6"/>
      <c r="E56" s="6"/>
      <c r="F56" s="6"/>
      <c r="G56" s="6"/>
      <c r="H56" s="14"/>
      <c r="I56" s="6"/>
      <c r="P56" s="8"/>
    </row>
    <row r="57" spans="2:16" x14ac:dyDescent="0.4">
      <c r="B57" s="14"/>
      <c r="C57" s="6"/>
      <c r="D57" s="6"/>
      <c r="E57" s="6"/>
      <c r="F57" s="6"/>
      <c r="G57" s="6"/>
      <c r="H57" s="14"/>
      <c r="I57" s="6"/>
      <c r="P57" s="8"/>
    </row>
    <row r="58" spans="2:16" x14ac:dyDescent="0.4">
      <c r="B58" s="14"/>
      <c r="C58" s="6"/>
      <c r="D58" s="6"/>
      <c r="E58" s="6"/>
      <c r="F58" s="6"/>
      <c r="G58" s="6"/>
      <c r="H58" s="14"/>
      <c r="I58" s="6"/>
      <c r="P58" s="8"/>
    </row>
    <row r="59" spans="2:16" x14ac:dyDescent="0.4">
      <c r="B59" s="14"/>
      <c r="C59" s="6"/>
      <c r="D59" s="6"/>
      <c r="E59" s="6"/>
      <c r="F59" s="6"/>
      <c r="G59" s="6"/>
      <c r="H59" s="14"/>
      <c r="I59" s="6"/>
      <c r="P59" s="8"/>
    </row>
    <row r="60" spans="2:16" x14ac:dyDescent="0.4">
      <c r="B60" s="14"/>
      <c r="C60" s="6"/>
      <c r="D60" s="6"/>
      <c r="E60" s="6"/>
      <c r="F60" s="6"/>
      <c r="G60" s="6"/>
      <c r="H60" s="14"/>
      <c r="I60" s="6"/>
      <c r="P60" s="8"/>
    </row>
    <row r="61" spans="2:16" x14ac:dyDescent="0.4">
      <c r="B61" s="14"/>
      <c r="C61" s="6"/>
      <c r="D61" s="6"/>
      <c r="E61" s="6"/>
      <c r="F61" s="6"/>
      <c r="G61" s="6"/>
      <c r="H61" s="14"/>
      <c r="I61" s="6"/>
      <c r="P61" s="8"/>
    </row>
    <row r="62" spans="2:16" x14ac:dyDescent="0.4">
      <c r="B62" s="14"/>
      <c r="C62" s="6"/>
      <c r="D62" s="6"/>
      <c r="E62" s="6"/>
      <c r="F62" s="6"/>
      <c r="G62" s="6"/>
      <c r="H62" s="14"/>
      <c r="I62" s="6"/>
      <c r="P62" s="8"/>
    </row>
    <row r="63" spans="2:16" x14ac:dyDescent="0.4">
      <c r="B63" s="14"/>
      <c r="C63" s="6"/>
      <c r="D63" s="6"/>
      <c r="E63" s="6"/>
      <c r="F63" s="6"/>
      <c r="G63" s="6"/>
      <c r="H63" s="14"/>
      <c r="I63" s="6"/>
      <c r="P63" s="8"/>
    </row>
    <row r="64" spans="2:16" x14ac:dyDescent="0.4">
      <c r="B64" s="14"/>
      <c r="C64" s="6"/>
      <c r="D64" s="6"/>
      <c r="E64" s="6"/>
      <c r="F64" s="6"/>
      <c r="G64" s="6"/>
      <c r="H64" s="14"/>
      <c r="I64" s="6"/>
      <c r="P64" s="8"/>
    </row>
    <row r="65" spans="2:16" x14ac:dyDescent="0.4">
      <c r="B65" s="14"/>
      <c r="C65" s="6"/>
      <c r="D65" s="6"/>
      <c r="E65" s="6"/>
      <c r="F65" s="6"/>
      <c r="G65" s="6"/>
      <c r="H65" s="14"/>
      <c r="I65" s="6"/>
      <c r="P65" s="8"/>
    </row>
    <row r="66" spans="2:16" x14ac:dyDescent="0.4">
      <c r="B66" s="14"/>
      <c r="C66" s="6"/>
      <c r="D66" s="6"/>
      <c r="E66" s="6"/>
      <c r="F66" s="6"/>
      <c r="G66" s="6"/>
      <c r="H66" s="14"/>
      <c r="I66" s="6"/>
      <c r="P66" s="8"/>
    </row>
    <row r="67" spans="2:16" x14ac:dyDescent="0.4">
      <c r="B67" s="14"/>
      <c r="C67" s="6"/>
      <c r="D67" s="6"/>
      <c r="E67" s="6"/>
      <c r="F67" s="6"/>
      <c r="G67" s="6"/>
      <c r="H67" s="14"/>
      <c r="I67" s="6"/>
      <c r="P67" s="8"/>
    </row>
    <row r="68" spans="2:16" x14ac:dyDescent="0.4">
      <c r="B68" s="14"/>
      <c r="C68" s="6"/>
      <c r="D68" s="6"/>
      <c r="E68" s="6"/>
      <c r="F68" s="6"/>
      <c r="G68" s="6"/>
      <c r="H68" s="14"/>
      <c r="I68" s="6"/>
      <c r="P68" s="8"/>
    </row>
    <row r="69" spans="2:16" x14ac:dyDescent="0.4">
      <c r="B69" s="14"/>
      <c r="C69" s="6"/>
      <c r="D69" s="6"/>
      <c r="E69" s="6"/>
      <c r="F69" s="6"/>
      <c r="G69" s="6"/>
      <c r="H69" s="14"/>
      <c r="I69" s="6"/>
      <c r="P69" s="8"/>
    </row>
    <row r="70" spans="2:16" x14ac:dyDescent="0.4">
      <c r="B70" s="14"/>
      <c r="C70" s="6"/>
      <c r="D70" s="6"/>
      <c r="E70" s="6"/>
      <c r="F70" s="6"/>
      <c r="G70" s="6"/>
      <c r="H70" s="14"/>
      <c r="I70" s="6"/>
      <c r="P70" s="8"/>
    </row>
    <row r="71" spans="2:16" x14ac:dyDescent="0.4">
      <c r="B71" s="14"/>
      <c r="C71" s="6"/>
      <c r="D71" s="6"/>
      <c r="E71" s="6"/>
      <c r="F71" s="6"/>
      <c r="G71" s="6"/>
      <c r="H71" s="14"/>
      <c r="I71" s="6"/>
      <c r="P71" s="8"/>
    </row>
    <row r="72" spans="2:16" x14ac:dyDescent="0.4">
      <c r="B72" s="14"/>
      <c r="C72" s="6"/>
      <c r="D72" s="6"/>
      <c r="E72" s="6"/>
      <c r="F72" s="6"/>
      <c r="G72" s="6"/>
      <c r="H72" s="14"/>
      <c r="I72" s="6"/>
      <c r="P72" s="8"/>
    </row>
    <row r="73" spans="2:16" x14ac:dyDescent="0.4">
      <c r="B73" s="14"/>
      <c r="C73" s="6"/>
      <c r="D73" s="6"/>
      <c r="E73" s="6"/>
      <c r="F73" s="6"/>
      <c r="G73" s="6"/>
      <c r="H73" s="14"/>
      <c r="I73" s="6"/>
      <c r="P73" s="8"/>
    </row>
    <row r="74" spans="2:16" x14ac:dyDescent="0.4">
      <c r="B74" s="14"/>
      <c r="C74" s="6"/>
      <c r="D74" s="6"/>
      <c r="E74" s="6"/>
      <c r="F74" s="6"/>
      <c r="G74" s="6"/>
      <c r="H74" s="14"/>
      <c r="I74" s="6"/>
      <c r="P74" s="8"/>
    </row>
    <row r="75" spans="2:16" x14ac:dyDescent="0.4">
      <c r="B75" s="14"/>
      <c r="C75" s="6"/>
      <c r="D75" s="6"/>
      <c r="E75" s="6"/>
      <c r="F75" s="6"/>
      <c r="G75" s="6"/>
      <c r="H75" s="14"/>
      <c r="I75" s="6"/>
      <c r="P75" s="8"/>
    </row>
    <row r="76" spans="2:16" x14ac:dyDescent="0.4">
      <c r="B76" s="14"/>
      <c r="C76" s="6"/>
      <c r="D76" s="6"/>
      <c r="E76" s="6"/>
      <c r="F76" s="6"/>
      <c r="G76" s="6"/>
      <c r="H76" s="14"/>
      <c r="I76" s="6"/>
      <c r="P76" s="8"/>
    </row>
    <row r="77" spans="2:16" x14ac:dyDescent="0.4">
      <c r="B77" s="14"/>
      <c r="C77" s="6"/>
      <c r="D77" s="6"/>
      <c r="E77" s="6"/>
      <c r="F77" s="6"/>
      <c r="G77" s="6"/>
      <c r="H77" s="14"/>
      <c r="I77" s="6"/>
      <c r="P77" s="8"/>
    </row>
    <row r="78" spans="2:16" x14ac:dyDescent="0.4">
      <c r="B78" s="14"/>
      <c r="C78" s="6"/>
      <c r="D78" s="6"/>
      <c r="E78" s="6"/>
      <c r="F78" s="6"/>
      <c r="G78" s="6"/>
      <c r="H78" s="14"/>
      <c r="I78" s="6"/>
      <c r="P78" s="8"/>
    </row>
    <row r="79" spans="2:16" x14ac:dyDescent="0.4">
      <c r="B79" s="14"/>
      <c r="C79" s="6"/>
      <c r="D79" s="6"/>
      <c r="E79" s="6"/>
      <c r="F79" s="6"/>
      <c r="G79" s="6"/>
      <c r="H79" s="14"/>
      <c r="I79" s="6"/>
      <c r="P79" s="8"/>
    </row>
    <row r="80" spans="2:16" x14ac:dyDescent="0.4">
      <c r="B80" s="14"/>
      <c r="C80" s="6"/>
      <c r="D80" s="6"/>
      <c r="E80" s="6"/>
      <c r="F80" s="6"/>
      <c r="G80" s="6"/>
      <c r="H80" s="14"/>
      <c r="I80" s="6"/>
      <c r="P80" s="8"/>
    </row>
    <row r="81" spans="2:16" x14ac:dyDescent="0.4">
      <c r="B81" s="14"/>
      <c r="C81" s="6"/>
      <c r="D81" s="6"/>
      <c r="E81" s="6"/>
      <c r="F81" s="6"/>
      <c r="G81" s="6"/>
      <c r="H81" s="14"/>
      <c r="I81" s="6"/>
      <c r="P81" s="8"/>
    </row>
    <row r="82" spans="2:16" x14ac:dyDescent="0.4">
      <c r="B82" s="14"/>
      <c r="C82" s="6"/>
      <c r="D82" s="6"/>
      <c r="E82" s="6"/>
      <c r="F82" s="6"/>
      <c r="G82" s="6"/>
      <c r="H82" s="14"/>
      <c r="I82" s="6"/>
      <c r="P82" s="8"/>
    </row>
    <row r="83" spans="2:16" x14ac:dyDescent="0.4">
      <c r="B83" s="14"/>
      <c r="C83" s="6"/>
      <c r="D83" s="6"/>
      <c r="E83" s="6"/>
      <c r="F83" s="6"/>
      <c r="G83" s="6"/>
      <c r="H83" s="14"/>
      <c r="I83" s="6"/>
      <c r="P83" s="8"/>
    </row>
    <row r="84" spans="2:16" x14ac:dyDescent="0.4">
      <c r="B84" s="14"/>
      <c r="C84" s="6"/>
      <c r="D84" s="6"/>
      <c r="E84" s="6"/>
      <c r="F84" s="6"/>
      <c r="G84" s="6"/>
      <c r="H84" s="14"/>
      <c r="I84" s="6"/>
      <c r="P84" s="8"/>
    </row>
    <row r="85" spans="2:16" x14ac:dyDescent="0.4">
      <c r="B85" s="14"/>
      <c r="C85" s="6"/>
      <c r="D85" s="6"/>
      <c r="E85" s="6"/>
      <c r="F85" s="6"/>
      <c r="G85" s="6"/>
      <c r="H85" s="14"/>
      <c r="I85" s="6"/>
      <c r="P85" s="8"/>
    </row>
    <row r="86" spans="2:16" x14ac:dyDescent="0.4">
      <c r="B86" s="14"/>
      <c r="C86" s="6"/>
      <c r="D86" s="6"/>
      <c r="E86" s="6"/>
      <c r="F86" s="6"/>
      <c r="G86" s="6"/>
      <c r="H86" s="14"/>
      <c r="I86" s="6"/>
      <c r="P86" s="8"/>
    </row>
    <row r="87" spans="2:16" x14ac:dyDescent="0.4">
      <c r="B87" s="14"/>
      <c r="C87" s="6"/>
      <c r="D87" s="6"/>
      <c r="E87" s="6"/>
      <c r="F87" s="6"/>
      <c r="G87" s="6"/>
      <c r="H87" s="14"/>
      <c r="I87" s="6"/>
      <c r="P87" s="8"/>
    </row>
    <row r="88" spans="2:16" x14ac:dyDescent="0.4">
      <c r="B88" s="14"/>
      <c r="C88" s="6"/>
      <c r="D88" s="6"/>
      <c r="E88" s="6"/>
      <c r="F88" s="6"/>
      <c r="G88" s="6"/>
      <c r="H88" s="14"/>
      <c r="I88" s="6"/>
      <c r="P88" s="8"/>
    </row>
    <row r="89" spans="2:16" x14ac:dyDescent="0.4">
      <c r="B89" s="14"/>
      <c r="C89" s="6"/>
      <c r="D89" s="6"/>
      <c r="E89" s="6"/>
      <c r="F89" s="6"/>
      <c r="G89" s="6"/>
      <c r="H89" s="14"/>
      <c r="I89" s="6"/>
      <c r="P89" s="8"/>
    </row>
    <row r="90" spans="2:16" x14ac:dyDescent="0.4">
      <c r="B90" s="14"/>
      <c r="C90" s="6"/>
      <c r="D90" s="6"/>
      <c r="E90" s="6"/>
      <c r="F90" s="6"/>
      <c r="G90" s="6"/>
      <c r="H90" s="14"/>
      <c r="I90" s="6"/>
      <c r="P90" s="8"/>
    </row>
    <row r="91" spans="2:16" x14ac:dyDescent="0.4">
      <c r="B91" s="14"/>
      <c r="C91" s="6"/>
      <c r="D91" s="6"/>
      <c r="E91" s="6"/>
      <c r="F91" s="6"/>
      <c r="G91" s="6"/>
      <c r="H91" s="14"/>
      <c r="I91" s="6"/>
      <c r="P91" s="8"/>
    </row>
    <row r="92" spans="2:16" x14ac:dyDescent="0.4">
      <c r="B92" s="14"/>
      <c r="C92" s="6"/>
      <c r="D92" s="6"/>
      <c r="E92" s="6"/>
      <c r="F92" s="6"/>
      <c r="G92" s="6"/>
      <c r="H92" s="14"/>
      <c r="I92" s="6"/>
      <c r="P92" s="8"/>
    </row>
    <row r="93" spans="2:16" x14ac:dyDescent="0.4">
      <c r="B93" s="14"/>
      <c r="C93" s="6"/>
      <c r="D93" s="6"/>
      <c r="E93" s="6"/>
      <c r="F93" s="6"/>
      <c r="G93" s="6"/>
      <c r="H93" s="14"/>
      <c r="I93" s="6"/>
      <c r="P93" s="8"/>
    </row>
    <row r="94" spans="2:16" x14ac:dyDescent="0.4">
      <c r="B94" s="14"/>
      <c r="C94" s="6"/>
      <c r="D94" s="6"/>
      <c r="E94" s="6"/>
      <c r="F94" s="6"/>
      <c r="G94" s="6"/>
      <c r="H94" s="14"/>
      <c r="I94" s="6"/>
      <c r="P94" s="8"/>
    </row>
    <row r="95" spans="2:16" x14ac:dyDescent="0.4">
      <c r="B95" s="14"/>
      <c r="C95" s="6"/>
      <c r="D95" s="6"/>
      <c r="E95" s="6"/>
      <c r="F95" s="6"/>
      <c r="G95" s="6"/>
      <c r="H95" s="14"/>
      <c r="I95" s="6"/>
      <c r="P95" s="8"/>
    </row>
    <row r="96" spans="2:16" x14ac:dyDescent="0.4">
      <c r="B96" s="14"/>
      <c r="C96" s="6"/>
      <c r="D96" s="6"/>
      <c r="E96" s="6"/>
      <c r="F96" s="6"/>
      <c r="G96" s="6"/>
      <c r="H96" s="14"/>
      <c r="I96" s="6"/>
      <c r="P96" s="8"/>
    </row>
    <row r="97" spans="2:16" x14ac:dyDescent="0.4">
      <c r="B97" s="14"/>
      <c r="C97" s="6"/>
      <c r="D97" s="6"/>
      <c r="E97" s="6"/>
      <c r="F97" s="6"/>
      <c r="G97" s="6"/>
      <c r="H97" s="14"/>
      <c r="I97" s="6"/>
      <c r="P97" s="8"/>
    </row>
    <row r="98" spans="2:16" x14ac:dyDescent="0.4">
      <c r="B98" s="14"/>
      <c r="C98" s="6"/>
      <c r="D98" s="6"/>
      <c r="E98" s="6"/>
      <c r="F98" s="6"/>
      <c r="G98" s="6"/>
      <c r="H98" s="14"/>
      <c r="I98" s="6"/>
      <c r="P98" s="8"/>
    </row>
    <row r="99" spans="2:16" x14ac:dyDescent="0.4">
      <c r="B99" s="14"/>
      <c r="C99" s="6"/>
      <c r="D99" s="6"/>
      <c r="E99" s="6"/>
      <c r="F99" s="6"/>
      <c r="G99" s="6"/>
      <c r="H99" s="14"/>
      <c r="I99" s="6"/>
      <c r="P99" s="8"/>
    </row>
  </sheetData>
  <protectedRanges>
    <protectedRange sqref="C14:P45" name="Program Details"/>
  </protectedRanges>
  <mergeCells count="18">
    <mergeCell ref="L4:L9"/>
    <mergeCell ref="M4:M9"/>
    <mergeCell ref="O4:O9"/>
    <mergeCell ref="P4:P9"/>
    <mergeCell ref="I4:I6"/>
    <mergeCell ref="K4:K6"/>
    <mergeCell ref="N4:N6"/>
    <mergeCell ref="J4:J9"/>
    <mergeCell ref="G6:G7"/>
    <mergeCell ref="G8:G9"/>
    <mergeCell ref="B2:H2"/>
    <mergeCell ref="E4:E9"/>
    <mergeCell ref="D4:D9"/>
    <mergeCell ref="C4:C9"/>
    <mergeCell ref="B4:B9"/>
    <mergeCell ref="H4:H5"/>
    <mergeCell ref="F4:F9"/>
    <mergeCell ref="G4:G5"/>
  </mergeCells>
  <phoneticPr fontId="6" type="noConversion"/>
  <dataValidations count="6">
    <dataValidation type="list" allowBlank="1" showInputMessage="1" showErrorMessage="1" sqref="H14 H16:H38" xr:uid="{FFABE589-33C5-4DA5-9DDA-25EA0BCCB66A}">
      <formula1>"Tech Startups, Digital Business, Social Enterprise, Digital Creatives"</formula1>
    </dataValidation>
    <dataValidation type="list" allowBlank="1" showInputMessage="1" showErrorMessage="1" sqref="H15" xr:uid="{D00C2235-B3BF-4FA4-9286-B10598C6AECA}">
      <formula1>"Tech Startups, Digital Business, Social Entreprises, Digital Creatives"</formula1>
    </dataValidation>
    <dataValidation type="list" allowBlank="1" showInputMessage="1" showErrorMessage="1" sqref="G14:H45" xr:uid="{952586C3-1DF6-4893-A08E-3AEEE725536C}">
      <formula1>"Short Term, Structured Program"</formula1>
    </dataValidation>
    <dataValidation type="list" allowBlank="1" showInputMessage="1" showErrorMessage="1" sqref="I14:I45" xr:uid="{AC45A162-5871-411B-8A61-7CB21924C4E7}">
      <formula1>"Beginner, Intermediate, Advance"</formula1>
    </dataValidation>
    <dataValidation type="list" allowBlank="1" showInputMessage="1" showErrorMessage="1" sqref="N14:N45" xr:uid="{8E381AF2-2F7E-4B6C-B2F9-D5C9B5C9F6E1}">
      <formula1>"Physical, Virtual, Hybrid"</formula1>
    </dataValidation>
    <dataValidation type="list" allowBlank="1" showInputMessage="1" showErrorMessage="1" sqref="K14:K45" xr:uid="{8F70B802-BDB3-47EB-9711-50376772791D}">
      <formula1>"No Certification, Certificate of Attendant, Professional Certification"</formula1>
    </dataValidation>
  </dataValidations>
  <pageMargins left="0.23622047244094491" right="0.23622047244094491" top="0.74803149606299213" bottom="0.39370078740157483" header="0.31496062992125984" footer="0.31496062992125984"/>
  <pageSetup paperSize="8" orientation="landscape" r:id="rId1"/>
  <headerFooter scaleWithDoc="0" alignWithMargins="0">
    <oddHeader>&amp;L&amp;"Montserrat SemiBold,Regular"&amp;16PROGRAMS PROPOSAL FOR DIGITAL INNOVATION HUB&amp;R&amp;G</oddHeader>
    <oddFooter>&amp;C
&amp;RPage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ProgramsProposal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Khairool Adzelan</dc:creator>
  <cp:keywords/>
  <dc:description/>
  <cp:lastModifiedBy>Mohamed Fajrul-Is Usop</cp:lastModifiedBy>
  <cp:revision/>
  <dcterms:created xsi:type="dcterms:W3CDTF">2021-01-08T01:45:33Z</dcterms:created>
  <dcterms:modified xsi:type="dcterms:W3CDTF">2022-06-16T08:34:23Z</dcterms:modified>
  <cp:category/>
  <cp:contentStatus/>
</cp:coreProperties>
</file>